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28" windowHeight="7800"/>
  </bookViews>
  <sheets>
    <sheet name="全日制本科毕业生落户中山政府津贴市级补助资金分配表 (2)" sheetId="2" r:id="rId1"/>
  </sheets>
  <calcPr calcId="144525" concurrentCalc="0"/>
</workbook>
</file>

<file path=xl/sharedStrings.xml><?xml version="1.0" encoding="utf-8"?>
<sst xmlns="http://schemas.openxmlformats.org/spreadsheetml/2006/main" count="37">
  <si>
    <t>全日制本科毕业生落户中山政府津贴市级补助资金分配表</t>
  </si>
  <si>
    <t>项目资金：人才发展专项资金（全日制本科毕业生落户中山政府津贴）</t>
  </si>
  <si>
    <t>单位：人、元</t>
  </si>
  <si>
    <t>序号</t>
  </si>
  <si>
    <t>镇街</t>
  </si>
  <si>
    <t>人数</t>
  </si>
  <si>
    <t>应发补贴总额</t>
  </si>
  <si>
    <t>市财政补助</t>
  </si>
  <si>
    <t>镇街财政补助</t>
  </si>
  <si>
    <t>部门经济分类科目</t>
  </si>
  <si>
    <t>支出功能分类</t>
  </si>
  <si>
    <t>备注</t>
  </si>
  <si>
    <t>石岐街道</t>
  </si>
  <si>
    <t>[30399]其他对个人和家庭的补助</t>
  </si>
  <si>
    <t>2080199-其他人力资源和社会保障管理事务支出</t>
  </si>
  <si>
    <t>全年绩效目标：按照表中人数，完成发放目标。</t>
  </si>
  <si>
    <t>沙溪镇</t>
  </si>
  <si>
    <t>东凤镇</t>
  </si>
  <si>
    <t>西区街道</t>
  </si>
  <si>
    <t>古镇镇</t>
  </si>
  <si>
    <t>港口镇</t>
  </si>
  <si>
    <t>东区街道</t>
  </si>
  <si>
    <t>南区街道</t>
  </si>
  <si>
    <t>小榄镇</t>
  </si>
  <si>
    <t>板芙镇</t>
  </si>
  <si>
    <t>横栏镇</t>
  </si>
  <si>
    <t>南头镇</t>
  </si>
  <si>
    <t xml:space="preserve"> </t>
  </si>
  <si>
    <t>黄圃镇</t>
  </si>
  <si>
    <t>坦洲镇</t>
  </si>
  <si>
    <t>三乡镇</t>
  </si>
  <si>
    <t>大涌镇</t>
  </si>
  <si>
    <t>三角镇</t>
  </si>
  <si>
    <t>神湾镇</t>
  </si>
  <si>
    <t>阜沙镇</t>
  </si>
  <si>
    <t>合计</t>
  </si>
  <si>
    <t>（市级财政补助）大写：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</si>
</sst>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DBNum2][$RMB]General;[Red][DBNum2][$RMB]General"/>
    <numFmt numFmtId="177" formatCode="#,##0_ "/>
  </numFmts>
  <fonts count="25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6"/>
  <sheetViews>
    <sheetView tabSelected="1" zoomScale="130" zoomScaleNormal="130" workbookViewId="0">
      <pane ySplit="3" topLeftCell="A11" activePane="bottomLeft" state="frozen"/>
      <selection/>
      <selection pane="bottomLeft" activeCell="G4" sqref="G4:G23"/>
    </sheetView>
  </sheetViews>
  <sheetFormatPr defaultColWidth="9" defaultRowHeight="14.4"/>
  <cols>
    <col min="1" max="1" width="5.5" style="1" customWidth="1"/>
    <col min="2" max="2" width="11.5" style="3" customWidth="1"/>
    <col min="3" max="3" width="5.96296296296296" style="1" customWidth="1"/>
    <col min="4" max="4" width="13.5462962962963" style="3" customWidth="1"/>
    <col min="5" max="5" width="12.8148148148148" style="3" customWidth="1"/>
    <col min="6" max="6" width="12.5" style="3" customWidth="1"/>
    <col min="7" max="7" width="10.5" style="3" customWidth="1"/>
    <col min="8" max="8" width="13" style="3" customWidth="1"/>
    <col min="9" max="9" width="7" style="3" customWidth="1"/>
    <col min="10" max="16384" width="9" style="3"/>
  </cols>
  <sheetData>
    <row r="1" ht="38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30" customHeight="1" spans="1:9">
      <c r="A2" s="6" t="s">
        <v>1</v>
      </c>
      <c r="B2" s="6"/>
      <c r="C2" s="6"/>
      <c r="D2" s="6"/>
      <c r="E2" s="6"/>
      <c r="F2" s="6"/>
      <c r="G2" s="7" t="s">
        <v>2</v>
      </c>
      <c r="H2" s="7"/>
      <c r="I2" s="16"/>
    </row>
    <row r="3" s="1" customFormat="1" ht="34" customHeight="1" spans="1:9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9" t="s">
        <v>10</v>
      </c>
      <c r="I3" s="8" t="s">
        <v>11</v>
      </c>
    </row>
    <row r="4" s="2" customFormat="1" ht="34" customHeight="1" spans="1:9">
      <c r="A4" s="10">
        <v>1</v>
      </c>
      <c r="B4" s="11" t="s">
        <v>12</v>
      </c>
      <c r="C4" s="11">
        <v>272</v>
      </c>
      <c r="D4" s="12">
        <f t="shared" ref="D4:D22" si="0">C4*10000</f>
        <v>2720000</v>
      </c>
      <c r="E4" s="12">
        <f t="shared" ref="E4:E22" si="1">D4*0.4</f>
        <v>1088000</v>
      </c>
      <c r="F4" s="12">
        <f t="shared" ref="F4:F22" si="2">D4*0.6</f>
        <v>1632000</v>
      </c>
      <c r="G4" s="13" t="s">
        <v>13</v>
      </c>
      <c r="H4" s="13" t="s">
        <v>14</v>
      </c>
      <c r="I4" s="17" t="s">
        <v>15</v>
      </c>
    </row>
    <row r="5" s="2" customFormat="1" ht="34" customHeight="1" spans="1:9">
      <c r="A5" s="10">
        <v>2</v>
      </c>
      <c r="B5" s="11" t="s">
        <v>16</v>
      </c>
      <c r="C5" s="11">
        <v>90</v>
      </c>
      <c r="D5" s="12">
        <f t="shared" si="0"/>
        <v>900000</v>
      </c>
      <c r="E5" s="12">
        <f t="shared" si="1"/>
        <v>360000</v>
      </c>
      <c r="F5" s="12">
        <f t="shared" si="2"/>
        <v>540000</v>
      </c>
      <c r="G5" s="13"/>
      <c r="H5" s="13"/>
      <c r="I5" s="18"/>
    </row>
    <row r="6" ht="28" customHeight="1" spans="1:9">
      <c r="A6" s="10">
        <v>3</v>
      </c>
      <c r="B6" s="11" t="s">
        <v>17</v>
      </c>
      <c r="C6" s="11">
        <v>82</v>
      </c>
      <c r="D6" s="12">
        <f t="shared" si="0"/>
        <v>820000</v>
      </c>
      <c r="E6" s="12">
        <f t="shared" si="1"/>
        <v>328000</v>
      </c>
      <c r="F6" s="12">
        <f t="shared" si="2"/>
        <v>492000</v>
      </c>
      <c r="G6" s="13"/>
      <c r="H6" s="13"/>
      <c r="I6" s="18"/>
    </row>
    <row r="7" ht="28" customHeight="1" spans="1:9">
      <c r="A7" s="10">
        <v>4</v>
      </c>
      <c r="B7" s="11" t="s">
        <v>18</v>
      </c>
      <c r="C7" s="11">
        <v>72</v>
      </c>
      <c r="D7" s="12">
        <f t="shared" si="0"/>
        <v>720000</v>
      </c>
      <c r="E7" s="12">
        <f t="shared" si="1"/>
        <v>288000</v>
      </c>
      <c r="F7" s="12">
        <f t="shared" si="2"/>
        <v>432000</v>
      </c>
      <c r="G7" s="13"/>
      <c r="H7" s="13"/>
      <c r="I7" s="18"/>
    </row>
    <row r="8" ht="28" customHeight="1" spans="1:9">
      <c r="A8" s="10">
        <v>5</v>
      </c>
      <c r="B8" s="11" t="s">
        <v>19</v>
      </c>
      <c r="C8" s="11">
        <v>67</v>
      </c>
      <c r="D8" s="12">
        <f t="shared" si="0"/>
        <v>670000</v>
      </c>
      <c r="E8" s="12">
        <f t="shared" si="1"/>
        <v>268000</v>
      </c>
      <c r="F8" s="12">
        <f t="shared" si="2"/>
        <v>402000</v>
      </c>
      <c r="G8" s="13"/>
      <c r="H8" s="13"/>
      <c r="I8" s="18"/>
    </row>
    <row r="9" ht="28" customHeight="1" spans="1:9">
      <c r="A9" s="10">
        <v>6</v>
      </c>
      <c r="B9" s="11" t="s">
        <v>20</v>
      </c>
      <c r="C9" s="11">
        <v>65</v>
      </c>
      <c r="D9" s="12">
        <f t="shared" si="0"/>
        <v>650000</v>
      </c>
      <c r="E9" s="12">
        <f t="shared" si="1"/>
        <v>260000</v>
      </c>
      <c r="F9" s="12">
        <f t="shared" si="2"/>
        <v>390000</v>
      </c>
      <c r="G9" s="13"/>
      <c r="H9" s="13"/>
      <c r="I9" s="18"/>
    </row>
    <row r="10" ht="28" customHeight="1" spans="1:9">
      <c r="A10" s="10">
        <v>7</v>
      </c>
      <c r="B10" s="11" t="s">
        <v>21</v>
      </c>
      <c r="C10" s="11">
        <v>48</v>
      </c>
      <c r="D10" s="12">
        <f t="shared" si="0"/>
        <v>480000</v>
      </c>
      <c r="E10" s="12">
        <f t="shared" si="1"/>
        <v>192000</v>
      </c>
      <c r="F10" s="12">
        <f t="shared" si="2"/>
        <v>288000</v>
      </c>
      <c r="G10" s="13"/>
      <c r="H10" s="13"/>
      <c r="I10" s="18"/>
    </row>
    <row r="11" ht="28" customHeight="1" spans="1:9">
      <c r="A11" s="10">
        <v>8</v>
      </c>
      <c r="B11" s="11" t="s">
        <v>22</v>
      </c>
      <c r="C11" s="11">
        <v>48</v>
      </c>
      <c r="D11" s="12">
        <f t="shared" si="0"/>
        <v>480000</v>
      </c>
      <c r="E11" s="12">
        <f t="shared" si="1"/>
        <v>192000</v>
      </c>
      <c r="F11" s="12">
        <f t="shared" si="2"/>
        <v>288000</v>
      </c>
      <c r="G11" s="13"/>
      <c r="H11" s="13"/>
      <c r="I11" s="18"/>
    </row>
    <row r="12" ht="28" customHeight="1" spans="1:9">
      <c r="A12" s="10">
        <v>9</v>
      </c>
      <c r="B12" s="11" t="s">
        <v>23</v>
      </c>
      <c r="C12" s="11">
        <v>33</v>
      </c>
      <c r="D12" s="12">
        <f t="shared" si="0"/>
        <v>330000</v>
      </c>
      <c r="E12" s="12">
        <f t="shared" si="1"/>
        <v>132000</v>
      </c>
      <c r="F12" s="12">
        <f t="shared" si="2"/>
        <v>198000</v>
      </c>
      <c r="G12" s="13"/>
      <c r="H12" s="13"/>
      <c r="I12" s="18"/>
    </row>
    <row r="13" ht="28" customHeight="1" spans="1:9">
      <c r="A13" s="10">
        <v>10</v>
      </c>
      <c r="B13" s="11" t="s">
        <v>24</v>
      </c>
      <c r="C13" s="11">
        <v>33</v>
      </c>
      <c r="D13" s="12">
        <f t="shared" si="0"/>
        <v>330000</v>
      </c>
      <c r="E13" s="12">
        <f t="shared" si="1"/>
        <v>132000</v>
      </c>
      <c r="F13" s="12">
        <f t="shared" si="2"/>
        <v>198000</v>
      </c>
      <c r="G13" s="13"/>
      <c r="H13" s="13"/>
      <c r="I13" s="18"/>
    </row>
    <row r="14" ht="28" customHeight="1" spans="1:9">
      <c r="A14" s="10">
        <v>11</v>
      </c>
      <c r="B14" s="11" t="s">
        <v>25</v>
      </c>
      <c r="C14" s="11">
        <v>32</v>
      </c>
      <c r="D14" s="12">
        <f t="shared" si="0"/>
        <v>320000</v>
      </c>
      <c r="E14" s="12">
        <f t="shared" si="1"/>
        <v>128000</v>
      </c>
      <c r="F14" s="12">
        <f t="shared" si="2"/>
        <v>192000</v>
      </c>
      <c r="G14" s="13"/>
      <c r="H14" s="13"/>
      <c r="I14" s="18"/>
    </row>
    <row r="15" ht="28" customHeight="1" spans="1:13">
      <c r="A15" s="10">
        <v>12</v>
      </c>
      <c r="B15" s="11" t="s">
        <v>26</v>
      </c>
      <c r="C15" s="11">
        <v>28</v>
      </c>
      <c r="D15" s="12">
        <f t="shared" si="0"/>
        <v>280000</v>
      </c>
      <c r="E15" s="12">
        <f t="shared" si="1"/>
        <v>112000</v>
      </c>
      <c r="F15" s="12">
        <f t="shared" si="2"/>
        <v>168000</v>
      </c>
      <c r="G15" s="13"/>
      <c r="H15" s="13"/>
      <c r="I15" s="18"/>
      <c r="M15" s="3" t="s">
        <v>27</v>
      </c>
    </row>
    <row r="16" ht="28" customHeight="1" spans="1:9">
      <c r="A16" s="10">
        <v>13</v>
      </c>
      <c r="B16" s="11" t="s">
        <v>28</v>
      </c>
      <c r="C16" s="11">
        <v>27</v>
      </c>
      <c r="D16" s="12">
        <f t="shared" si="0"/>
        <v>270000</v>
      </c>
      <c r="E16" s="12">
        <f t="shared" si="1"/>
        <v>108000</v>
      </c>
      <c r="F16" s="12">
        <f t="shared" si="2"/>
        <v>162000</v>
      </c>
      <c r="G16" s="13"/>
      <c r="H16" s="13"/>
      <c r="I16" s="18"/>
    </row>
    <row r="17" ht="28" customHeight="1" spans="1:9">
      <c r="A17" s="10">
        <v>14</v>
      </c>
      <c r="B17" s="11" t="s">
        <v>29</v>
      </c>
      <c r="C17" s="11">
        <v>26</v>
      </c>
      <c r="D17" s="12">
        <f t="shared" si="0"/>
        <v>260000</v>
      </c>
      <c r="E17" s="12">
        <f t="shared" si="1"/>
        <v>104000</v>
      </c>
      <c r="F17" s="12">
        <f t="shared" si="2"/>
        <v>156000</v>
      </c>
      <c r="G17" s="13"/>
      <c r="H17" s="13"/>
      <c r="I17" s="18"/>
    </row>
    <row r="18" ht="28" customHeight="1" spans="1:9">
      <c r="A18" s="10">
        <v>15</v>
      </c>
      <c r="B18" s="11" t="s">
        <v>30</v>
      </c>
      <c r="C18" s="11">
        <v>24</v>
      </c>
      <c r="D18" s="12">
        <f t="shared" si="0"/>
        <v>240000</v>
      </c>
      <c r="E18" s="12">
        <f t="shared" si="1"/>
        <v>96000</v>
      </c>
      <c r="F18" s="12">
        <f t="shared" si="2"/>
        <v>144000</v>
      </c>
      <c r="G18" s="13"/>
      <c r="H18" s="13"/>
      <c r="I18" s="18"/>
    </row>
    <row r="19" ht="28" customHeight="1" spans="1:9">
      <c r="A19" s="10">
        <v>16</v>
      </c>
      <c r="B19" s="11" t="s">
        <v>31</v>
      </c>
      <c r="C19" s="11">
        <v>22</v>
      </c>
      <c r="D19" s="12">
        <f t="shared" si="0"/>
        <v>220000</v>
      </c>
      <c r="E19" s="12">
        <f t="shared" si="1"/>
        <v>88000</v>
      </c>
      <c r="F19" s="12">
        <f t="shared" si="2"/>
        <v>132000</v>
      </c>
      <c r="G19" s="13"/>
      <c r="H19" s="13"/>
      <c r="I19" s="18"/>
    </row>
    <row r="20" ht="28" customHeight="1" spans="1:9">
      <c r="A20" s="10">
        <v>17</v>
      </c>
      <c r="B20" s="11" t="s">
        <v>32</v>
      </c>
      <c r="C20" s="11">
        <v>17</v>
      </c>
      <c r="D20" s="12">
        <f t="shared" si="0"/>
        <v>170000</v>
      </c>
      <c r="E20" s="12">
        <f t="shared" si="1"/>
        <v>68000</v>
      </c>
      <c r="F20" s="12">
        <f t="shared" si="2"/>
        <v>102000</v>
      </c>
      <c r="G20" s="13"/>
      <c r="H20" s="13"/>
      <c r="I20" s="18"/>
    </row>
    <row r="21" ht="28" customHeight="1" spans="1:9">
      <c r="A21" s="10">
        <v>18</v>
      </c>
      <c r="B21" s="11" t="s">
        <v>33</v>
      </c>
      <c r="C21" s="11">
        <v>13</v>
      </c>
      <c r="D21" s="12">
        <f t="shared" si="0"/>
        <v>130000</v>
      </c>
      <c r="E21" s="12">
        <f t="shared" si="1"/>
        <v>52000</v>
      </c>
      <c r="F21" s="12">
        <f t="shared" si="2"/>
        <v>78000</v>
      </c>
      <c r="G21" s="13"/>
      <c r="H21" s="13"/>
      <c r="I21" s="18"/>
    </row>
    <row r="22" ht="28" customHeight="1" spans="1:9">
      <c r="A22" s="10">
        <v>19</v>
      </c>
      <c r="B22" s="11" t="s">
        <v>34</v>
      </c>
      <c r="C22" s="11">
        <v>1</v>
      </c>
      <c r="D22" s="12">
        <f t="shared" si="0"/>
        <v>10000</v>
      </c>
      <c r="E22" s="12">
        <f t="shared" si="1"/>
        <v>4000</v>
      </c>
      <c r="F22" s="12">
        <f t="shared" si="2"/>
        <v>6000</v>
      </c>
      <c r="G22" s="13"/>
      <c r="H22" s="13"/>
      <c r="I22" s="18"/>
    </row>
    <row r="23" ht="28" customHeight="1" spans="1:9">
      <c r="A23" s="8" t="s">
        <v>35</v>
      </c>
      <c r="B23" s="8"/>
      <c r="C23" s="10">
        <f>SUM(C4:C22)</f>
        <v>1000</v>
      </c>
      <c r="D23" s="12">
        <f>SUM(D4:D22)</f>
        <v>10000000</v>
      </c>
      <c r="E23" s="12">
        <f>SUM(E4:E22)</f>
        <v>4000000</v>
      </c>
      <c r="F23" s="12">
        <f>SUM(F4:F22)</f>
        <v>6000000</v>
      </c>
      <c r="G23" s="13"/>
      <c r="H23" s="13"/>
      <c r="I23" s="18"/>
    </row>
    <row r="24" ht="28" customHeight="1" spans="1:9">
      <c r="A24" s="8" t="s">
        <v>36</v>
      </c>
      <c r="B24" s="8"/>
      <c r="C24" s="8"/>
      <c r="D24" s="8"/>
      <c r="E24" s="14">
        <f>E23</f>
        <v>4000000</v>
      </c>
      <c r="F24" s="14"/>
      <c r="G24" s="14"/>
      <c r="H24" s="8"/>
      <c r="I24" s="19"/>
    </row>
    <row r="25" ht="28" customHeight="1" spans="1:9">
      <c r="A25" s="15"/>
      <c r="B25" s="15"/>
      <c r="C25" s="15"/>
      <c r="D25" s="15"/>
      <c r="E25" s="15"/>
      <c r="F25" s="15"/>
      <c r="G25" s="15"/>
      <c r="H25" s="15"/>
      <c r="I25" s="15"/>
    </row>
    <row r="26" ht="36" customHeight="1"/>
  </sheetData>
  <sortState ref="B5:F24">
    <sortCondition ref="C5:C24" descending="1"/>
  </sortState>
  <mergeCells count="10">
    <mergeCell ref="A1:I1"/>
    <mergeCell ref="A2:F2"/>
    <mergeCell ref="G2:H2"/>
    <mergeCell ref="A23:B23"/>
    <mergeCell ref="A24:D24"/>
    <mergeCell ref="E24:G24"/>
    <mergeCell ref="A25:I25"/>
    <mergeCell ref="G4:G23"/>
    <mergeCell ref="H4:H23"/>
    <mergeCell ref="I4:I24"/>
  </mergeCells>
  <printOptions horizontalCentered="1"/>
  <pageMargins left="0.359027777777778" right="0.359027777777778" top="0.609027777777778" bottom="0.409027777777778" header="0.509027777777778" footer="0.509027777777778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全日制本科毕业生落户中山政府津贴市级补助资金分配表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邓洪</dc:creator>
  <cp:lastModifiedBy>胡颜飞</cp:lastModifiedBy>
  <dcterms:created xsi:type="dcterms:W3CDTF">2022-06-08T07:05:00Z</dcterms:created>
  <dcterms:modified xsi:type="dcterms:W3CDTF">2023-02-03T02:50:28Z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